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7235" windowHeight="10545" tabRatio="38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Arkusz1!$A$1:$F$39</definedName>
  </definedNames>
  <calcPr calcId="145621"/>
</workbook>
</file>

<file path=xl/calcChain.xml><?xml version="1.0" encoding="utf-8"?>
<calcChain xmlns="http://schemas.openxmlformats.org/spreadsheetml/2006/main">
  <c r="D15" i="1" l="1"/>
  <c r="E44" i="1" s="1"/>
  <c r="C15" i="1"/>
  <c r="F15" i="1" l="1"/>
  <c r="D28" i="1"/>
  <c r="D33" i="1" s="1"/>
  <c r="E46" i="1" l="1"/>
  <c r="E45" i="1"/>
  <c r="F46" i="1"/>
  <c r="F44" i="1"/>
  <c r="F45" i="1"/>
  <c r="F28" i="1"/>
  <c r="F33" i="1" s="1"/>
  <c r="C28" i="1"/>
  <c r="C33" i="1" l="1"/>
</calcChain>
</file>

<file path=xl/sharedStrings.xml><?xml version="1.0" encoding="utf-8"?>
<sst xmlns="http://schemas.openxmlformats.org/spreadsheetml/2006/main" count="46" uniqueCount="42">
  <si>
    <t>Wydatki w projekcie</t>
  </si>
  <si>
    <t>Intensywność wsparcia</t>
  </si>
  <si>
    <t>Kwota dofinansowania</t>
  </si>
  <si>
    <t>Wydatki kwalifikowalne</t>
  </si>
  <si>
    <t>L.p.</t>
  </si>
  <si>
    <t>…</t>
  </si>
  <si>
    <t>A.1</t>
  </si>
  <si>
    <t>A.2</t>
  </si>
  <si>
    <t>A.3</t>
  </si>
  <si>
    <t>B.1</t>
  </si>
  <si>
    <t>B.2</t>
  </si>
  <si>
    <t>B.3</t>
  </si>
  <si>
    <t>A. Inwestycje</t>
  </si>
  <si>
    <t>B. Usługi doradcze</t>
  </si>
  <si>
    <t>Wydatki 
całkowite</t>
  </si>
  <si>
    <t>Grantobiorca:</t>
  </si>
  <si>
    <t>Tytuł projektu:</t>
  </si>
  <si>
    <t>Wydatki podlegające limitom</t>
  </si>
  <si>
    <t>Sprawdzenie</t>
  </si>
  <si>
    <t>Limit kwotowy</t>
  </si>
  <si>
    <t>Data rozpoczęcia okresu realizacji projektu:</t>
  </si>
  <si>
    <t>Data zakończenia okresu realizacji projektu:</t>
  </si>
  <si>
    <t>rrrr-mm-dd</t>
  </si>
  <si>
    <t>.............................................................................................</t>
  </si>
  <si>
    <t>data i podpis Grantobiorcy</t>
  </si>
  <si>
    <t>Wydatki na wewnętrzną infrastrukturę komunikacyjną</t>
  </si>
  <si>
    <t>A.2.1</t>
  </si>
  <si>
    <t>A.1.1</t>
  </si>
  <si>
    <t>A.1.2</t>
  </si>
  <si>
    <t>A.2.2</t>
  </si>
  <si>
    <t>A.3.1</t>
  </si>
  <si>
    <t>A.3.2</t>
  </si>
  <si>
    <t>Nr Umowy o powierzenie grantu:</t>
  </si>
  <si>
    <t xml:space="preserve">Załącznik nr 2 do Umowy o powierzenie grantu: Harmonogram rzeczowo-finansowy realizacji Projektu </t>
  </si>
  <si>
    <t>UDG-INV………………………………………………………</t>
  </si>
  <si>
    <t>Razem dla projektu:</t>
  </si>
  <si>
    <t>Poniższą tabelę proszę stosować wyłącznie w celach pomocniczych</t>
  </si>
  <si>
    <t>Wydatki w kategorii Usługi doradcze (B) mogą stanowić max 3% sumy wydatków kwalifikowalnych w Projekcie</t>
  </si>
  <si>
    <t>Wydatki na prace przygotowawcze i uzbrojenie terenu</t>
  </si>
  <si>
    <t>Wydatki na wewnętrzną infrastrukturę komunikacyjną (A.2) mogą stanowić max 40% sumy wydatków kwalifikowalnych w Projekcie</t>
  </si>
  <si>
    <r>
      <t xml:space="preserve">Wydatki na </t>
    </r>
    <r>
      <rPr>
        <sz val="11"/>
        <rFont val="Calibri"/>
        <family val="2"/>
        <charset val="238"/>
      </rPr>
      <t>budowę</t>
    </r>
    <r>
      <rPr>
        <sz val="11"/>
        <color rgb="FF000000"/>
        <rFont val="Calibri"/>
        <family val="2"/>
        <charset val="238"/>
      </rPr>
      <t xml:space="preserve"> obiektów kubaturowych i placów magazynowych</t>
    </r>
  </si>
  <si>
    <t>Wydatki na wewnętrzną infrastrukturę komunikacyjną oraz na budowę obiektów kubaturowych i placów magazynowych (A.2 + A.3) mogą stanowić max 49% sumy wydatków kwalifikowalnych w Projekcie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</si>
</sst>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yyyy/mm/dd;@"/>
  </numFmts>
  <fonts count="1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</font>
    <font>
      <b/>
      <sz val="11"/>
      <color rgb="FF000000"/>
      <name val="Calibri"/>
    </font>
    <font>
      <sz val="11"/>
      <color theme="1"/>
      <name val="Czcionka tekstu podstawowego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9"/>
      <color theme="1"/>
      <name val="Czcionka tekstu podstawowego"/>
      <family val="2"/>
      <charset val="238"/>
    </font>
    <font>
      <b/>
      <sz val="9"/>
      <color theme="1"/>
      <name val="Czcionka tekstu podstawowego"/>
      <charset val="238"/>
    </font>
    <font>
      <sz val="9"/>
      <color theme="1"/>
      <name val="Czcionka tekstu podstawowego"/>
      <charset val="238"/>
    </font>
    <font>
      <sz val="8"/>
      <color theme="1"/>
      <name val="Czcionka tekstu podstawowego"/>
      <family val="2"/>
      <charset val="238"/>
    </font>
    <font>
      <i/>
      <sz val="8"/>
      <color theme="1"/>
      <name val="Czcionka tekstu podstawowego"/>
      <charset val="238"/>
    </font>
    <font>
      <sz val="1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rgb="FF000000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1"/>
    <xf numFmtId="0" fontId="3" fillId="0" borderId="0" xfId="1" applyFont="1"/>
    <xf numFmtId="4" fontId="2" fillId="0" borderId="1" xfId="1" applyNumberFormat="1" applyBorder="1" applyAlignment="1">
      <alignment horizontal="center" vertical="center"/>
    </xf>
    <xf numFmtId="0" fontId="5" fillId="0" borderId="1" xfId="1" applyFont="1" applyFill="1" applyBorder="1" applyAlignment="1">
      <alignment vertical="center" wrapText="1"/>
    </xf>
    <xf numFmtId="0" fontId="6" fillId="0" borderId="0" xfId="1" applyFont="1"/>
    <xf numFmtId="0" fontId="6" fillId="0" borderId="0" xfId="1" applyFont="1" applyAlignment="1">
      <alignment horizontal="right"/>
    </xf>
    <xf numFmtId="0" fontId="1" fillId="0" borderId="0" xfId="0" applyFont="1" applyAlignment="1">
      <alignment horizontal="right"/>
    </xf>
    <xf numFmtId="0" fontId="7" fillId="0" borderId="0" xfId="2" applyFont="1" applyBorder="1" applyAlignment="1">
      <alignment horizontal="left" vertical="center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4" fontId="3" fillId="2" borderId="7" xfId="1" applyNumberFormat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 wrapText="1"/>
    </xf>
    <xf numFmtId="0" fontId="2" fillId="2" borderId="0" xfId="1" applyFill="1" applyBorder="1" applyAlignment="1">
      <alignment horizontal="center" vertical="center" wrapText="1"/>
    </xf>
    <xf numFmtId="0" fontId="2" fillId="2" borderId="9" xfId="1" applyFill="1" applyBorder="1" applyAlignment="1">
      <alignment horizontal="center" vertical="center" wrapText="1"/>
    </xf>
    <xf numFmtId="10" fontId="3" fillId="2" borderId="10" xfId="1" applyNumberFormat="1" applyFont="1" applyFill="1" applyBorder="1" applyAlignment="1">
      <alignment horizontal="center" vertical="center"/>
    </xf>
    <xf numFmtId="4" fontId="3" fillId="2" borderId="11" xfId="1" applyNumberFormat="1" applyFont="1" applyFill="1" applyBorder="1" applyAlignment="1">
      <alignment horizontal="center" vertical="center"/>
    </xf>
    <xf numFmtId="4" fontId="3" fillId="2" borderId="10" xfId="1" applyNumberFormat="1" applyFont="1" applyFill="1" applyBorder="1" applyAlignment="1">
      <alignment horizontal="center" vertical="center"/>
    </xf>
    <xf numFmtId="0" fontId="7" fillId="0" borderId="0" xfId="2" applyFont="1" applyBorder="1" applyAlignment="1">
      <alignment horizontal="left" vertical="center"/>
    </xf>
    <xf numFmtId="0" fontId="9" fillId="0" borderId="0" xfId="0" applyFont="1"/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/>
    </xf>
    <xf numFmtId="0" fontId="9" fillId="0" borderId="0" xfId="0" applyFont="1" applyBorder="1"/>
    <xf numFmtId="0" fontId="10" fillId="0" borderId="0" xfId="0" applyFont="1"/>
    <xf numFmtId="0" fontId="11" fillId="0" borderId="0" xfId="0" applyFont="1" applyAlignment="1">
      <alignment vertical="top"/>
    </xf>
    <xf numFmtId="4" fontId="2" fillId="0" borderId="19" xfId="1" applyNumberFormat="1" applyBorder="1" applyAlignment="1">
      <alignment horizontal="center" vertical="center"/>
    </xf>
    <xf numFmtId="4" fontId="3" fillId="2" borderId="18" xfId="1" applyNumberFormat="1" applyFont="1" applyFill="1" applyBorder="1" applyAlignment="1">
      <alignment horizontal="center" vertical="center"/>
    </xf>
    <xf numFmtId="4" fontId="2" fillId="0" borderId="14" xfId="1" applyNumberFormat="1" applyBorder="1" applyAlignment="1">
      <alignment horizontal="center" vertical="center"/>
    </xf>
    <xf numFmtId="4" fontId="2" fillId="3" borderId="0" xfId="1" applyNumberForma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 wrapText="1"/>
    </xf>
    <xf numFmtId="4" fontId="2" fillId="0" borderId="17" xfId="1" applyNumberFormat="1" applyBorder="1" applyAlignment="1">
      <alignment horizontal="center" vertical="center"/>
    </xf>
    <xf numFmtId="0" fontId="5" fillId="3" borderId="14" xfId="1" applyFont="1" applyFill="1" applyBorder="1" applyAlignment="1">
      <alignment vertical="center" wrapText="1"/>
    </xf>
    <xf numFmtId="0" fontId="5" fillId="0" borderId="14" xfId="1" applyFont="1" applyFill="1" applyBorder="1" applyAlignment="1">
      <alignment vertical="center" wrapText="1"/>
    </xf>
    <xf numFmtId="4" fontId="3" fillId="2" borderId="14" xfId="1" applyNumberFormat="1" applyFont="1" applyFill="1" applyBorder="1" applyAlignment="1">
      <alignment horizontal="center" vertical="center"/>
    </xf>
    <xf numFmtId="10" fontId="3" fillId="2" borderId="0" xfId="1" applyNumberFormat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right" vertical="center" wrapText="1"/>
    </xf>
    <xf numFmtId="0" fontId="0" fillId="0" borderId="14" xfId="0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0" fontId="14" fillId="0" borderId="0" xfId="0" applyFont="1"/>
    <xf numFmtId="10" fontId="3" fillId="0" borderId="1" xfId="1" applyNumberFormat="1" applyFont="1" applyFill="1" applyBorder="1" applyAlignment="1">
      <alignment horizontal="center" vertical="center"/>
    </xf>
    <xf numFmtId="10" fontId="3" fillId="0" borderId="2" xfId="1" applyNumberFormat="1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left" vertical="center"/>
    </xf>
    <xf numFmtId="0" fontId="13" fillId="3" borderId="16" xfId="0" applyFont="1" applyFill="1" applyBorder="1" applyAlignment="1">
      <alignment horizontal="left" vertical="center"/>
    </xf>
    <xf numFmtId="0" fontId="13" fillId="3" borderId="17" xfId="0" applyFont="1" applyFill="1" applyBorder="1" applyAlignment="1">
      <alignment horizontal="left" vertical="center"/>
    </xf>
    <xf numFmtId="0" fontId="13" fillId="3" borderId="15" xfId="0" applyFont="1" applyFill="1" applyBorder="1" applyAlignment="1">
      <alignment horizontal="left" vertical="center" wrapText="1"/>
    </xf>
    <xf numFmtId="0" fontId="13" fillId="3" borderId="16" xfId="0" applyFont="1" applyFill="1" applyBorder="1" applyAlignment="1">
      <alignment horizontal="left" vertical="center" wrapText="1"/>
    </xf>
    <xf numFmtId="0" fontId="13" fillId="3" borderId="17" xfId="0" applyFont="1" applyFill="1" applyBorder="1" applyAlignment="1">
      <alignment horizontal="left" vertical="center" wrapText="1"/>
    </xf>
    <xf numFmtId="0" fontId="7" fillId="0" borderId="0" xfId="2" applyFont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center" vertical="center" wrapText="1"/>
    </xf>
    <xf numFmtId="0" fontId="6" fillId="2" borderId="21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right" vertical="center" wrapText="1"/>
    </xf>
    <xf numFmtId="0" fontId="3" fillId="2" borderId="13" xfId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164" fontId="7" fillId="0" borderId="0" xfId="2" applyNumberFormat="1" applyFont="1" applyBorder="1" applyAlignment="1">
      <alignment horizontal="center" vertical="center"/>
    </xf>
  </cellXfs>
  <cellStyles count="5">
    <cellStyle name="Normalny" xfId="0" builtinId="0"/>
    <cellStyle name="Normalny 2" xfId="1"/>
    <cellStyle name="Normalny 3" xfId="2"/>
    <cellStyle name="Procentowy 2" xfId="3"/>
    <cellStyle name="Walutowy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914400</xdr:colOff>
      <xdr:row>0</xdr:row>
      <xdr:rowOff>86743</xdr:rowOff>
    </xdr:from>
    <xdr:to>
      <xdr:col>4</xdr:col>
      <xdr:colOff>523876</xdr:colOff>
      <xdr:row>3</xdr:row>
      <xdr:rowOff>168705</xdr:rowOff>
    </xdr:to>
    <xdr:pic>
      <xdr:nvPicPr>
        <xdr:cNvPr id="4" name="Obraz 3" descr="listownik-mono-Pomorskie-FE-UMWP-UE-EFRR-RPO2014-2020-2015-na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86743"/>
          <a:ext cx="6448426" cy="653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F46"/>
  <sheetViews>
    <sheetView tabSelected="1" topLeftCell="A22" zoomScaleNormal="100" zoomScaleSheetLayoutView="100" workbookViewId="0">
      <selection activeCell="A47" sqref="A47"/>
    </sheetView>
  </sheetViews>
  <sheetFormatPr defaultColWidth="10" defaultRowHeight="15"/>
  <cols>
    <col min="2" max="2" width="62.85546875" customWidth="1"/>
    <col min="3" max="4" width="19.85546875" customWidth="1"/>
    <col min="5" max="5" width="15.42578125" customWidth="1"/>
    <col min="6" max="6" width="19.85546875" customWidth="1"/>
    <col min="8" max="9" width="19.85546875" customWidth="1"/>
  </cols>
  <sheetData>
    <row r="6" spans="1:6">
      <c r="A6" s="5" t="s">
        <v>33</v>
      </c>
      <c r="B6" s="1"/>
      <c r="C6" s="1"/>
      <c r="D6" s="1"/>
      <c r="E6" s="1"/>
      <c r="F6" s="1"/>
    </row>
    <row r="7" spans="1:6">
      <c r="A7" s="2"/>
      <c r="B7" s="1"/>
      <c r="C7" s="1"/>
      <c r="D7" s="1"/>
      <c r="E7" s="1"/>
      <c r="F7" s="1"/>
    </row>
    <row r="8" spans="1:6">
      <c r="A8" s="1"/>
      <c r="B8" s="6" t="s">
        <v>15</v>
      </c>
      <c r="C8" s="53"/>
      <c r="D8" s="53"/>
      <c r="E8" s="53"/>
      <c r="F8" s="53"/>
    </row>
    <row r="9" spans="1:6">
      <c r="A9" s="1"/>
      <c r="B9" s="6" t="s">
        <v>32</v>
      </c>
      <c r="C9" s="59" t="s">
        <v>34</v>
      </c>
      <c r="D9" s="59"/>
      <c r="E9" s="59"/>
      <c r="F9" s="59"/>
    </row>
    <row r="10" spans="1:6">
      <c r="B10" s="6" t="s">
        <v>16</v>
      </c>
      <c r="C10" s="53"/>
      <c r="D10" s="53"/>
      <c r="E10" s="53"/>
      <c r="F10" s="53"/>
    </row>
    <row r="11" spans="1:6">
      <c r="A11" s="1"/>
      <c r="B11" s="7" t="s">
        <v>20</v>
      </c>
      <c r="C11" s="60" t="s">
        <v>22</v>
      </c>
      <c r="D11" s="60"/>
      <c r="E11" s="8"/>
      <c r="F11" s="8"/>
    </row>
    <row r="12" spans="1:6">
      <c r="A12" s="1"/>
      <c r="B12" s="7" t="s">
        <v>21</v>
      </c>
      <c r="C12" s="60" t="s">
        <v>22</v>
      </c>
      <c r="D12" s="60"/>
      <c r="E12" s="20"/>
      <c r="F12" s="20"/>
    </row>
    <row r="13" spans="1:6">
      <c r="A13" s="1"/>
      <c r="B13" s="1"/>
      <c r="C13" s="1"/>
      <c r="D13" s="1"/>
      <c r="E13" s="1"/>
      <c r="F13" s="1"/>
    </row>
    <row r="14" spans="1:6" ht="37.5" customHeight="1">
      <c r="A14" s="9" t="s">
        <v>4</v>
      </c>
      <c r="B14" s="10" t="s">
        <v>0</v>
      </c>
      <c r="C14" s="11" t="s">
        <v>14</v>
      </c>
      <c r="D14" s="10" t="s">
        <v>3</v>
      </c>
      <c r="E14" s="10" t="s">
        <v>1</v>
      </c>
      <c r="F14" s="12" t="s">
        <v>2</v>
      </c>
    </row>
    <row r="15" spans="1:6">
      <c r="A15" s="54" t="s">
        <v>12</v>
      </c>
      <c r="B15" s="55"/>
      <c r="C15" s="28">
        <f>SUM(C16,C20,C24)</f>
        <v>0</v>
      </c>
      <c r="D15" s="28">
        <f>SUM(D16,D20,D24)</f>
        <v>0</v>
      </c>
      <c r="E15" s="42"/>
      <c r="F15" s="13">
        <f>FLOOR(D15*E15,0.01)</f>
        <v>0</v>
      </c>
    </row>
    <row r="16" spans="1:6">
      <c r="A16" s="31" t="s">
        <v>6</v>
      </c>
      <c r="B16" s="33" t="s">
        <v>38</v>
      </c>
      <c r="C16" s="32"/>
      <c r="D16" s="29"/>
      <c r="E16" s="36"/>
      <c r="F16" s="37"/>
    </row>
    <row r="17" spans="1:6">
      <c r="A17" s="38" t="s">
        <v>27</v>
      </c>
      <c r="B17" s="34"/>
      <c r="C17" s="30"/>
      <c r="D17" s="30"/>
      <c r="E17" s="36"/>
      <c r="F17" s="37"/>
    </row>
    <row r="18" spans="1:6">
      <c r="A18" s="38" t="s">
        <v>28</v>
      </c>
      <c r="B18" s="34"/>
      <c r="C18" s="30"/>
      <c r="D18" s="30"/>
      <c r="E18" s="36"/>
      <c r="F18" s="37"/>
    </row>
    <row r="19" spans="1:6">
      <c r="A19" s="38" t="s">
        <v>5</v>
      </c>
      <c r="B19" s="34"/>
      <c r="C19" s="30"/>
      <c r="D19" s="30"/>
      <c r="E19" s="36"/>
      <c r="F19" s="37"/>
    </row>
    <row r="20" spans="1:6">
      <c r="A20" s="31" t="s">
        <v>7</v>
      </c>
      <c r="B20" s="33" t="s">
        <v>25</v>
      </c>
      <c r="C20" s="32"/>
      <c r="D20" s="29"/>
      <c r="E20" s="15"/>
      <c r="F20" s="16"/>
    </row>
    <row r="21" spans="1:6">
      <c r="A21" s="38" t="s">
        <v>26</v>
      </c>
      <c r="B21" s="34"/>
      <c r="C21" s="30"/>
      <c r="D21" s="30"/>
      <c r="E21" s="15"/>
      <c r="F21" s="16"/>
    </row>
    <row r="22" spans="1:6">
      <c r="A22" s="38" t="s">
        <v>29</v>
      </c>
      <c r="B22" s="34"/>
      <c r="C22" s="30"/>
      <c r="D22" s="30"/>
      <c r="E22" s="15"/>
      <c r="F22" s="16"/>
    </row>
    <row r="23" spans="1:6">
      <c r="A23" s="38" t="s">
        <v>5</v>
      </c>
      <c r="B23" s="34"/>
      <c r="C23" s="30"/>
      <c r="D23" s="30"/>
      <c r="E23" s="15"/>
      <c r="F23" s="16"/>
    </row>
    <row r="24" spans="1:6" ht="15" customHeight="1">
      <c r="A24" s="31" t="s">
        <v>8</v>
      </c>
      <c r="B24" s="33" t="s">
        <v>40</v>
      </c>
      <c r="C24" s="32"/>
      <c r="D24" s="29"/>
      <c r="E24" s="15"/>
      <c r="F24" s="16"/>
    </row>
    <row r="25" spans="1:6">
      <c r="A25" s="38" t="s">
        <v>30</v>
      </c>
      <c r="B25" s="34"/>
      <c r="C25" s="30"/>
      <c r="D25" s="30"/>
      <c r="E25" s="15"/>
      <c r="F25" s="16"/>
    </row>
    <row r="26" spans="1:6">
      <c r="A26" s="38" t="s">
        <v>31</v>
      </c>
      <c r="B26" s="34"/>
      <c r="C26" s="30"/>
      <c r="D26" s="30"/>
      <c r="E26" s="15"/>
      <c r="F26" s="16"/>
    </row>
    <row r="27" spans="1:6">
      <c r="A27" s="38" t="s">
        <v>5</v>
      </c>
      <c r="B27" s="34"/>
      <c r="C27" s="30"/>
      <c r="D27" s="30"/>
      <c r="E27" s="15"/>
      <c r="F27" s="16"/>
    </row>
    <row r="28" spans="1:6" ht="15" customHeight="1">
      <c r="A28" s="54" t="s">
        <v>13</v>
      </c>
      <c r="B28" s="56"/>
      <c r="C28" s="35">
        <f>SUM(C29:C32)</f>
        <v>0</v>
      </c>
      <c r="D28" s="35">
        <f>SUM(D29:D32)</f>
        <v>0</v>
      </c>
      <c r="E28" s="43"/>
      <c r="F28" s="13">
        <f>FLOOR(D28*E28,0.01)</f>
        <v>0</v>
      </c>
    </row>
    <row r="29" spans="1:6">
      <c r="A29" s="14" t="s">
        <v>9</v>
      </c>
      <c r="B29" s="4"/>
      <c r="C29" s="27"/>
      <c r="D29" s="27"/>
      <c r="E29" s="15"/>
      <c r="F29" s="16"/>
    </row>
    <row r="30" spans="1:6">
      <c r="A30" s="14" t="s">
        <v>10</v>
      </c>
      <c r="B30" s="4"/>
      <c r="C30" s="3"/>
      <c r="D30" s="3"/>
      <c r="E30" s="15"/>
      <c r="F30" s="16"/>
    </row>
    <row r="31" spans="1:6">
      <c r="A31" s="14" t="s">
        <v>11</v>
      </c>
      <c r="B31" s="4"/>
      <c r="C31" s="3"/>
      <c r="D31" s="3"/>
      <c r="E31" s="15"/>
      <c r="F31" s="16"/>
    </row>
    <row r="32" spans="1:6">
      <c r="A32" s="14" t="s">
        <v>5</v>
      </c>
      <c r="B32" s="4"/>
      <c r="C32" s="3"/>
      <c r="D32" s="3"/>
      <c r="E32" s="15"/>
      <c r="F32" s="16"/>
    </row>
    <row r="33" spans="1:6">
      <c r="A33" s="57" t="s">
        <v>35</v>
      </c>
      <c r="B33" s="58"/>
      <c r="C33" s="19">
        <f>SUM(C15,C28)</f>
        <v>0</v>
      </c>
      <c r="D33" s="19">
        <f>SUM(D15,D28)</f>
        <v>0</v>
      </c>
      <c r="E33" s="17"/>
      <c r="F33" s="18">
        <f>SUM(F15,F28)</f>
        <v>0</v>
      </c>
    </row>
    <row r="37" spans="1:6">
      <c r="D37" s="22"/>
      <c r="E37" s="22"/>
    </row>
    <row r="38" spans="1:6">
      <c r="B38" s="25" t="s">
        <v>23</v>
      </c>
      <c r="D38" s="23"/>
      <c r="E38" s="24"/>
    </row>
    <row r="39" spans="1:6">
      <c r="B39" s="26" t="s">
        <v>24</v>
      </c>
      <c r="D39" s="23"/>
      <c r="E39" s="24"/>
    </row>
    <row r="40" spans="1:6">
      <c r="B40" s="21"/>
      <c r="C40" s="21"/>
      <c r="D40" s="21"/>
      <c r="E40" s="21"/>
    </row>
    <row r="42" spans="1:6">
      <c r="A42" s="41" t="s">
        <v>36</v>
      </c>
    </row>
    <row r="43" spans="1:6" ht="30.75" customHeight="1">
      <c r="A43" s="44" t="s">
        <v>17</v>
      </c>
      <c r="B43" s="45"/>
      <c r="C43" s="45"/>
      <c r="D43" s="46"/>
      <c r="E43" s="39" t="s">
        <v>19</v>
      </c>
      <c r="F43" s="39" t="s">
        <v>18</v>
      </c>
    </row>
    <row r="44" spans="1:6" ht="30.75" customHeight="1">
      <c r="A44" s="47" t="s">
        <v>37</v>
      </c>
      <c r="B44" s="48"/>
      <c r="C44" s="48"/>
      <c r="D44" s="49"/>
      <c r="E44" s="40">
        <f>FLOOR(D15/(1-0.03)-D15,0.01)</f>
        <v>0</v>
      </c>
      <c r="F44" s="39" t="str">
        <f>IF(D28&lt;=FLOOR(D33*0.03,0.01),"OK","BŁĄD")</f>
        <v>OK</v>
      </c>
    </row>
    <row r="45" spans="1:6" ht="30.75" customHeight="1">
      <c r="A45" s="50" t="s">
        <v>39</v>
      </c>
      <c r="B45" s="51"/>
      <c r="C45" s="51"/>
      <c r="D45" s="52"/>
      <c r="E45" s="40">
        <f>FLOOR((D33-D20)/(1-0.4)-(D33-D20),0.01)</f>
        <v>0</v>
      </c>
      <c r="F45" s="39" t="str">
        <f>IF(D20&lt;=FLOOR(D33*0.4,0.01),"OK","BŁĄD")</f>
        <v>OK</v>
      </c>
    </row>
    <row r="46" spans="1:6" ht="30.75" customHeight="1">
      <c r="A46" s="50" t="s">
        <v>41</v>
      </c>
      <c r="B46" s="51"/>
      <c r="C46" s="51"/>
      <c r="D46" s="52"/>
      <c r="E46" s="40">
        <f>FLOOR((D33-D20-D24)/(1-0.49)-(D33-D20-D24),0.01)</f>
        <v>0</v>
      </c>
      <c r="F46" s="39" t="str">
        <f>IF((D20+D24)&lt;=FLOOR(D33*0.5,0.01),"OK","BŁĄD")</f>
        <v>OK</v>
      </c>
    </row>
  </sheetData>
  <mergeCells count="12">
    <mergeCell ref="A43:D43"/>
    <mergeCell ref="A44:D44"/>
    <mergeCell ref="A45:D45"/>
    <mergeCell ref="A46:D46"/>
    <mergeCell ref="C8:F8"/>
    <mergeCell ref="C10:F10"/>
    <mergeCell ref="A15:B15"/>
    <mergeCell ref="A28:B28"/>
    <mergeCell ref="A33:B33"/>
    <mergeCell ref="C9:F9"/>
    <mergeCell ref="C11:D11"/>
    <mergeCell ref="C12:D12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Zalewski</dc:creator>
  <cp:lastModifiedBy>Adam Zalewski</cp:lastModifiedBy>
  <cp:lastPrinted>2017-07-06T10:42:00Z</cp:lastPrinted>
  <dcterms:created xsi:type="dcterms:W3CDTF">2017-05-05T07:42:34Z</dcterms:created>
  <dcterms:modified xsi:type="dcterms:W3CDTF">2017-08-23T06:38:49Z</dcterms:modified>
</cp:coreProperties>
</file>